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6395" windowHeight="14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Christian</author>
  </authors>
  <commentList>
    <comment ref="A35" authorId="0">
      <text>
        <r>
          <rPr>
            <b/>
            <sz val="8"/>
            <rFont val="Tahoma"/>
            <family val="0"/>
          </rPr>
          <t>Jan-June</t>
        </r>
      </text>
    </comment>
    <comment ref="A37" authorId="0">
      <text>
        <r>
          <rPr>
            <b/>
            <sz val="9"/>
            <rFont val="Arial"/>
            <family val="0"/>
          </rPr>
          <t>Jan.-March 48</t>
        </r>
      </text>
    </comment>
    <comment ref="A38" authorId="0">
      <text>
        <r>
          <rPr>
            <b/>
            <sz val="9"/>
            <rFont val="Arial"/>
            <family val="0"/>
          </rPr>
          <t>Jan.-March 48</t>
        </r>
      </text>
    </comment>
    <comment ref="A40" authorId="0">
      <text>
        <r>
          <rPr>
            <b/>
            <sz val="9"/>
            <rFont val="Arial"/>
            <family val="0"/>
          </rPr>
          <t>July 50-June 51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<sst xmlns="http://schemas.openxmlformats.org/spreadsheetml/2006/main" count="23" uniqueCount="20">
  <si>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Source: "Pushan shanzhuang jianshi", </t>
  </si>
  <si>
    <r>
      <t xml:space="preserve">Pushan shanzhuang boyin mukan tekan - </t>
    </r>
    <r>
      <rPr>
        <sz val="10"/>
        <rFont val="ヒラギノ角ゴ Std W8"/>
        <family val="0"/>
      </rPr>
      <t>普善山莊播音募寬特刊</t>
    </r>
  </si>
  <si>
    <t>Q1-12-1502</t>
  </si>
  <si>
    <t>上海市立公幕火葬及路屍土葬火葬人數</t>
  </si>
  <si>
    <t>B242-1-74-32</t>
  </si>
  <si>
    <t>(for 1949)</t>
  </si>
  <si>
    <t>Report, undated (prob. 1948), Q400-1-3928</t>
  </si>
  <si>
    <t>(for Jan.-March 48)</t>
  </si>
  <si>
    <t>1950-1951: Report on vital statistics (Shengming tongji zong baogao, July 1950-June 1951) (1); B242-1-255-1</t>
  </si>
  <si>
    <t>Year</t>
  </si>
  <si>
    <t>Adult bodies and coffins</t>
  </si>
  <si>
    <t>Children bodies and coffins</t>
  </si>
  <si>
    <t>Total</t>
  </si>
  <si>
    <t>Adult bodies and coffins (%)</t>
  </si>
  <si>
    <t>Children bodies and coffins (%)</t>
  </si>
  <si>
    <t>*</t>
  </si>
  <si>
    <t>Total SPBC</t>
  </si>
  <si>
    <t>1950-1951</t>
  </si>
  <si>
    <t>Grand total</t>
  </si>
  <si>
    <t>1948*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</si>
</sst>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2">
    <font>
      <sz val="10"/>
      <name val="Arial"/>
      <family val="0"/>
    </font>
    <font>
      <sz val="10"/>
      <name val="ヒラギノ角ゴ Std W8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i/>
      <sz val="9"/>
      <name val="Arial"/>
      <family val="0"/>
    </font>
    <font>
      <sz val="9"/>
      <color indexed="16"/>
      <name val="Arial"/>
      <family val="0"/>
    </font>
    <font>
      <b/>
      <sz val="9"/>
      <color indexed="16"/>
      <name val="Arial"/>
      <family val="0"/>
    </font>
    <font>
      <b/>
      <sz val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9" applyNumberFormat="1" applyFont="1" applyBorder="1" applyAlignment="1">
      <alignment horizontal="center" vertical="top"/>
    </xf>
    <xf numFmtId="164" fontId="2" fillId="0" borderId="2" xfId="19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9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6" xfId="19" applyNumberFormat="1" applyFont="1" applyBorder="1" applyAlignment="1">
      <alignment horizontal="center"/>
    </xf>
    <xf numFmtId="164" fontId="3" fillId="0" borderId="7" xfId="19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F2"/>
    </sheetView>
  </sheetViews>
  <sheetFormatPr defaultColWidth="11.421875" defaultRowHeight="12.75"/>
  <sheetData>
    <row r="1" ht="12.75">
      <c r="A1" s="2"/>
    </row>
    <row r="2" spans="1:6" ht="36">
      <c r="A2" s="21" t="s">
        <v>9</v>
      </c>
      <c r="B2" s="22" t="s">
        <v>10</v>
      </c>
      <c r="C2" s="22" t="s">
        <v>11</v>
      </c>
      <c r="D2" s="23" t="s">
        <v>12</v>
      </c>
      <c r="E2" s="22" t="s">
        <v>13</v>
      </c>
      <c r="F2" s="22" t="s">
        <v>14</v>
      </c>
    </row>
    <row r="3" spans="1:6" ht="12.75">
      <c r="A3" s="3">
        <v>1915</v>
      </c>
      <c r="B3" s="4"/>
      <c r="C3" s="4">
        <v>259</v>
      </c>
      <c r="D3" s="4">
        <f>B3+C3</f>
        <v>259</v>
      </c>
      <c r="E3" s="5" t="s">
        <v>15</v>
      </c>
      <c r="F3" s="5" t="s">
        <v>15</v>
      </c>
    </row>
    <row r="4" spans="1:6" ht="12.75">
      <c r="A4" s="3">
        <f aca="true" t="shared" si="0" ref="A4:A35">A3+1</f>
        <v>1916</v>
      </c>
      <c r="B4" s="4"/>
      <c r="C4" s="4">
        <v>758</v>
      </c>
      <c r="D4" s="4">
        <f aca="true" t="shared" si="1" ref="D4:D35">B4+C4</f>
        <v>758</v>
      </c>
      <c r="E4" s="5" t="s">
        <v>15</v>
      </c>
      <c r="F4" s="5" t="s">
        <v>15</v>
      </c>
    </row>
    <row r="5" spans="1:6" ht="12.75">
      <c r="A5" s="3">
        <f t="shared" si="0"/>
        <v>1917</v>
      </c>
      <c r="B5" s="4">
        <v>62</v>
      </c>
      <c r="C5" s="4">
        <v>2012</v>
      </c>
      <c r="D5" s="4">
        <f t="shared" si="1"/>
        <v>2074</v>
      </c>
      <c r="E5" s="6">
        <f aca="true" t="shared" si="2" ref="E5:E36">B5/D5</f>
        <v>0.029893924783027964</v>
      </c>
      <c r="F5" s="6">
        <f aca="true" t="shared" si="3" ref="F5:F36">C5/D5</f>
        <v>0.970106075216972</v>
      </c>
    </row>
    <row r="6" spans="1:6" ht="12.75">
      <c r="A6" s="3">
        <f t="shared" si="0"/>
        <v>1918</v>
      </c>
      <c r="B6" s="4">
        <v>51</v>
      </c>
      <c r="C6" s="4">
        <v>2669</v>
      </c>
      <c r="D6" s="4">
        <f t="shared" si="1"/>
        <v>2720</v>
      </c>
      <c r="E6" s="6">
        <f t="shared" si="2"/>
        <v>0.01875</v>
      </c>
      <c r="F6" s="6">
        <f t="shared" si="3"/>
        <v>0.98125</v>
      </c>
    </row>
    <row r="7" spans="1:6" ht="12.75">
      <c r="A7" s="3">
        <f t="shared" si="0"/>
        <v>1919</v>
      </c>
      <c r="B7" s="4">
        <v>91</v>
      </c>
      <c r="C7" s="4">
        <v>5551</v>
      </c>
      <c r="D7" s="4">
        <f t="shared" si="1"/>
        <v>5642</v>
      </c>
      <c r="E7" s="6">
        <f t="shared" si="2"/>
        <v>0.016129032258064516</v>
      </c>
      <c r="F7" s="6">
        <f t="shared" si="3"/>
        <v>0.9838709677419355</v>
      </c>
    </row>
    <row r="8" spans="1:6" ht="12.75">
      <c r="A8" s="3">
        <f t="shared" si="0"/>
        <v>1920</v>
      </c>
      <c r="B8" s="4">
        <v>152</v>
      </c>
      <c r="C8" s="4">
        <v>6405</v>
      </c>
      <c r="D8" s="4">
        <f t="shared" si="1"/>
        <v>6557</v>
      </c>
      <c r="E8" s="6">
        <f t="shared" si="2"/>
        <v>0.023181332926643282</v>
      </c>
      <c r="F8" s="6">
        <f t="shared" si="3"/>
        <v>0.9768186670733567</v>
      </c>
    </row>
    <row r="9" spans="1:6" ht="12.75">
      <c r="A9" s="3">
        <f t="shared" si="0"/>
        <v>1921</v>
      </c>
      <c r="B9" s="4">
        <v>243</v>
      </c>
      <c r="C9" s="4">
        <v>11660</v>
      </c>
      <c r="D9" s="4">
        <f t="shared" si="1"/>
        <v>11903</v>
      </c>
      <c r="E9" s="6">
        <f t="shared" si="2"/>
        <v>0.02041502142317063</v>
      </c>
      <c r="F9" s="6">
        <f t="shared" si="3"/>
        <v>0.9795849785768294</v>
      </c>
    </row>
    <row r="10" spans="1:6" ht="12.75">
      <c r="A10" s="3">
        <f t="shared" si="0"/>
        <v>1922</v>
      </c>
      <c r="B10" s="4">
        <v>503</v>
      </c>
      <c r="C10" s="4">
        <v>12352</v>
      </c>
      <c r="D10" s="4">
        <f t="shared" si="1"/>
        <v>12855</v>
      </c>
      <c r="E10" s="6">
        <f t="shared" si="2"/>
        <v>0.03912874367950214</v>
      </c>
      <c r="F10" s="6">
        <f t="shared" si="3"/>
        <v>0.9608712563204979</v>
      </c>
    </row>
    <row r="11" spans="1:6" ht="12.75">
      <c r="A11" s="3">
        <f t="shared" si="0"/>
        <v>1923</v>
      </c>
      <c r="B11" s="4">
        <v>644</v>
      </c>
      <c r="C11" s="4">
        <v>11751</v>
      </c>
      <c r="D11" s="4">
        <f t="shared" si="1"/>
        <v>12395</v>
      </c>
      <c r="E11" s="6">
        <f t="shared" si="2"/>
        <v>0.05195643404598629</v>
      </c>
      <c r="F11" s="6">
        <f t="shared" si="3"/>
        <v>0.9480435659540137</v>
      </c>
    </row>
    <row r="12" spans="1:6" ht="12.75">
      <c r="A12" s="3">
        <f t="shared" si="0"/>
        <v>1924</v>
      </c>
      <c r="B12" s="4">
        <v>625</v>
      </c>
      <c r="C12" s="4">
        <v>11950</v>
      </c>
      <c r="D12" s="4">
        <f t="shared" si="1"/>
        <v>12575</v>
      </c>
      <c r="E12" s="6">
        <f t="shared" si="2"/>
        <v>0.04970178926441352</v>
      </c>
      <c r="F12" s="6">
        <f t="shared" si="3"/>
        <v>0.9502982107355865</v>
      </c>
    </row>
    <row r="13" spans="1:6" ht="12.75">
      <c r="A13" s="3">
        <f t="shared" si="0"/>
        <v>1925</v>
      </c>
      <c r="B13" s="4">
        <v>528</v>
      </c>
      <c r="C13" s="4">
        <v>20307</v>
      </c>
      <c r="D13" s="4">
        <f t="shared" si="1"/>
        <v>20835</v>
      </c>
      <c r="E13" s="6">
        <f t="shared" si="2"/>
        <v>0.025341972642188626</v>
      </c>
      <c r="F13" s="6">
        <f t="shared" si="3"/>
        <v>0.9746580273578114</v>
      </c>
    </row>
    <row r="14" spans="1:6" ht="12.75">
      <c r="A14" s="3">
        <f t="shared" si="0"/>
        <v>1926</v>
      </c>
      <c r="B14" s="4">
        <v>620</v>
      </c>
      <c r="C14" s="4">
        <v>24423</v>
      </c>
      <c r="D14" s="4">
        <f t="shared" si="1"/>
        <v>25043</v>
      </c>
      <c r="E14" s="6">
        <f t="shared" si="2"/>
        <v>0.02475741724234317</v>
      </c>
      <c r="F14" s="6">
        <f t="shared" si="3"/>
        <v>0.9752425827576569</v>
      </c>
    </row>
    <row r="15" spans="1:6" ht="12.75">
      <c r="A15" s="3">
        <f t="shared" si="0"/>
        <v>1927</v>
      </c>
      <c r="B15" s="4">
        <v>609</v>
      </c>
      <c r="C15" s="4">
        <v>15847</v>
      </c>
      <c r="D15" s="4">
        <f t="shared" si="1"/>
        <v>16456</v>
      </c>
      <c r="E15" s="6">
        <f t="shared" si="2"/>
        <v>0.03700777831793874</v>
      </c>
      <c r="F15" s="6">
        <f t="shared" si="3"/>
        <v>0.9629922216820612</v>
      </c>
    </row>
    <row r="16" spans="1:6" ht="12.75">
      <c r="A16" s="3">
        <f t="shared" si="0"/>
        <v>1928</v>
      </c>
      <c r="B16" s="4">
        <v>438</v>
      </c>
      <c r="C16" s="4">
        <v>23201</v>
      </c>
      <c r="D16" s="4">
        <f t="shared" si="1"/>
        <v>23639</v>
      </c>
      <c r="E16" s="6">
        <f t="shared" si="2"/>
        <v>0.018528702567790517</v>
      </c>
      <c r="F16" s="6">
        <f t="shared" si="3"/>
        <v>0.9814712974322095</v>
      </c>
    </row>
    <row r="17" spans="1:6" ht="12.75">
      <c r="A17" s="3">
        <f t="shared" si="0"/>
        <v>1929</v>
      </c>
      <c r="B17" s="4">
        <v>627</v>
      </c>
      <c r="C17" s="4">
        <v>26926</v>
      </c>
      <c r="D17" s="4">
        <f t="shared" si="1"/>
        <v>27553</v>
      </c>
      <c r="E17" s="6">
        <f t="shared" si="2"/>
        <v>0.02275614270678329</v>
      </c>
      <c r="F17" s="6">
        <f t="shared" si="3"/>
        <v>0.9772438572932167</v>
      </c>
    </row>
    <row r="18" spans="1:6" ht="12.75">
      <c r="A18" s="3">
        <f t="shared" si="0"/>
        <v>1930</v>
      </c>
      <c r="B18" s="4">
        <v>1312</v>
      </c>
      <c r="C18" s="4">
        <v>35064</v>
      </c>
      <c r="D18" s="4">
        <f t="shared" si="1"/>
        <v>36376</v>
      </c>
      <c r="E18" s="6">
        <f t="shared" si="2"/>
        <v>0.03606773696943039</v>
      </c>
      <c r="F18" s="6">
        <f t="shared" si="3"/>
        <v>0.9639322630305696</v>
      </c>
    </row>
    <row r="19" spans="1:6" ht="12.75">
      <c r="A19" s="3">
        <f t="shared" si="0"/>
        <v>1931</v>
      </c>
      <c r="B19" s="4">
        <v>1003</v>
      </c>
      <c r="C19" s="4">
        <v>33978</v>
      </c>
      <c r="D19" s="4">
        <f t="shared" si="1"/>
        <v>34981</v>
      </c>
      <c r="E19" s="6">
        <f t="shared" si="2"/>
        <v>0.028672708041508246</v>
      </c>
      <c r="F19" s="6">
        <f t="shared" si="3"/>
        <v>0.9713272919584918</v>
      </c>
    </row>
    <row r="20" spans="1:6" ht="12.75">
      <c r="A20" s="3">
        <f t="shared" si="0"/>
        <v>1932</v>
      </c>
      <c r="B20" s="4">
        <v>3088</v>
      </c>
      <c r="C20" s="4">
        <v>33616</v>
      </c>
      <c r="D20" s="4">
        <f t="shared" si="1"/>
        <v>36704</v>
      </c>
      <c r="E20" s="6">
        <f t="shared" si="2"/>
        <v>0.08413251961639058</v>
      </c>
      <c r="F20" s="6">
        <f t="shared" si="3"/>
        <v>0.9158674803836094</v>
      </c>
    </row>
    <row r="21" spans="1:6" ht="12.75">
      <c r="A21" s="3">
        <f t="shared" si="0"/>
        <v>1933</v>
      </c>
      <c r="B21" s="4">
        <v>1413</v>
      </c>
      <c r="C21" s="4">
        <v>24410</v>
      </c>
      <c r="D21" s="4">
        <f t="shared" si="1"/>
        <v>25823</v>
      </c>
      <c r="E21" s="6">
        <f t="shared" si="2"/>
        <v>0.054718661658211674</v>
      </c>
      <c r="F21" s="6">
        <f t="shared" si="3"/>
        <v>0.9452813383417883</v>
      </c>
    </row>
    <row r="22" spans="1:6" ht="12.75">
      <c r="A22" s="3">
        <f t="shared" si="0"/>
        <v>1934</v>
      </c>
      <c r="B22" s="4">
        <v>1292</v>
      </c>
      <c r="C22" s="4">
        <v>35685</v>
      </c>
      <c r="D22" s="4">
        <f t="shared" si="1"/>
        <v>36977</v>
      </c>
      <c r="E22" s="6">
        <f t="shared" si="2"/>
        <v>0.034940638775455016</v>
      </c>
      <c r="F22" s="6">
        <f t="shared" si="3"/>
        <v>0.9650593612245449</v>
      </c>
    </row>
    <row r="23" spans="1:6" ht="12.75">
      <c r="A23" s="3">
        <f t="shared" si="0"/>
        <v>1935</v>
      </c>
      <c r="B23" s="4">
        <v>1360</v>
      </c>
      <c r="C23" s="4">
        <v>29337</v>
      </c>
      <c r="D23" s="4">
        <f t="shared" si="1"/>
        <v>30697</v>
      </c>
      <c r="E23" s="6">
        <f t="shared" si="2"/>
        <v>0.04430400364856501</v>
      </c>
      <c r="F23" s="6">
        <f t="shared" si="3"/>
        <v>0.955695996351435</v>
      </c>
    </row>
    <row r="24" spans="1:6" ht="12.75">
      <c r="A24" s="3">
        <f t="shared" si="0"/>
        <v>1936</v>
      </c>
      <c r="B24" s="4">
        <v>1993</v>
      </c>
      <c r="C24" s="4">
        <v>38352</v>
      </c>
      <c r="D24" s="4">
        <f t="shared" si="1"/>
        <v>40345</v>
      </c>
      <c r="E24" s="6">
        <f t="shared" si="2"/>
        <v>0.04939893419258892</v>
      </c>
      <c r="F24" s="6">
        <f t="shared" si="3"/>
        <v>0.9506010658074111</v>
      </c>
    </row>
    <row r="25" spans="1:6" ht="12.75">
      <c r="A25" s="3">
        <f t="shared" si="0"/>
        <v>1937</v>
      </c>
      <c r="B25" s="4">
        <v>7452</v>
      </c>
      <c r="C25" s="4">
        <v>42229</v>
      </c>
      <c r="D25" s="4">
        <f t="shared" si="1"/>
        <v>49681</v>
      </c>
      <c r="E25" s="6">
        <f t="shared" si="2"/>
        <v>0.14999698073710271</v>
      </c>
      <c r="F25" s="6">
        <f t="shared" si="3"/>
        <v>0.8500030192628972</v>
      </c>
    </row>
    <row r="26" spans="1:6" ht="12.75">
      <c r="A26" s="3">
        <f t="shared" si="0"/>
        <v>1938</v>
      </c>
      <c r="B26" s="4">
        <v>14989</v>
      </c>
      <c r="C26" s="4">
        <v>45075</v>
      </c>
      <c r="D26" s="4">
        <f t="shared" si="1"/>
        <v>60064</v>
      </c>
      <c r="E26" s="6">
        <f t="shared" si="2"/>
        <v>0.24955047948854556</v>
      </c>
      <c r="F26" s="6">
        <f t="shared" si="3"/>
        <v>0.7504495205114544</v>
      </c>
    </row>
    <row r="27" spans="1:6" ht="12.75">
      <c r="A27" s="3">
        <f t="shared" si="0"/>
        <v>1939</v>
      </c>
      <c r="B27" s="4">
        <v>8365</v>
      </c>
      <c r="C27" s="4">
        <v>32711</v>
      </c>
      <c r="D27" s="4">
        <f t="shared" si="1"/>
        <v>41076</v>
      </c>
      <c r="E27" s="6">
        <f t="shared" si="2"/>
        <v>0.2036468984321745</v>
      </c>
      <c r="F27" s="6">
        <f t="shared" si="3"/>
        <v>0.7963531015678255</v>
      </c>
    </row>
    <row r="28" spans="1:6" ht="12.75">
      <c r="A28" s="3">
        <f t="shared" si="0"/>
        <v>1940</v>
      </c>
      <c r="B28" s="4">
        <v>8720</v>
      </c>
      <c r="C28" s="4">
        <v>20720</v>
      </c>
      <c r="D28" s="4">
        <f t="shared" si="1"/>
        <v>29440</v>
      </c>
      <c r="E28" s="6">
        <f t="shared" si="2"/>
        <v>0.296195652173913</v>
      </c>
      <c r="F28" s="6">
        <f t="shared" si="3"/>
        <v>0.7038043478260869</v>
      </c>
    </row>
    <row r="29" spans="1:6" ht="12.75">
      <c r="A29" s="3">
        <f t="shared" si="0"/>
        <v>1941</v>
      </c>
      <c r="B29" s="4">
        <v>8708</v>
      </c>
      <c r="C29" s="4">
        <v>26425</v>
      </c>
      <c r="D29" s="4">
        <f t="shared" si="1"/>
        <v>35133</v>
      </c>
      <c r="E29" s="6">
        <f t="shared" si="2"/>
        <v>0.2478581390715282</v>
      </c>
      <c r="F29" s="6">
        <f t="shared" si="3"/>
        <v>0.7521418609284718</v>
      </c>
    </row>
    <row r="30" spans="1:6" ht="12.75">
      <c r="A30" s="3">
        <f t="shared" si="0"/>
        <v>1942</v>
      </c>
      <c r="B30" s="4">
        <v>12265</v>
      </c>
      <c r="C30" s="4">
        <v>18805</v>
      </c>
      <c r="D30" s="4">
        <f t="shared" si="1"/>
        <v>31070</v>
      </c>
      <c r="E30" s="6">
        <f t="shared" si="2"/>
        <v>0.39475378178307047</v>
      </c>
      <c r="F30" s="6">
        <f t="shared" si="3"/>
        <v>0.6052462182169295</v>
      </c>
    </row>
    <row r="31" spans="1:6" ht="12.75">
      <c r="A31" s="3">
        <f t="shared" si="0"/>
        <v>1943</v>
      </c>
      <c r="B31" s="4">
        <v>3598</v>
      </c>
      <c r="C31" s="4">
        <v>13262</v>
      </c>
      <c r="D31" s="4">
        <f t="shared" si="1"/>
        <v>16860</v>
      </c>
      <c r="E31" s="6">
        <f t="shared" si="2"/>
        <v>0.21340450771055752</v>
      </c>
      <c r="F31" s="6">
        <f t="shared" si="3"/>
        <v>0.7865954922894425</v>
      </c>
    </row>
    <row r="32" spans="1:6" ht="12.75">
      <c r="A32" s="3">
        <f t="shared" si="0"/>
        <v>1944</v>
      </c>
      <c r="B32" s="4">
        <v>2595</v>
      </c>
      <c r="C32" s="4">
        <v>15305</v>
      </c>
      <c r="D32" s="4">
        <f t="shared" si="1"/>
        <v>17900</v>
      </c>
      <c r="E32" s="6">
        <f t="shared" si="2"/>
        <v>0.14497206703910615</v>
      </c>
      <c r="F32" s="6">
        <f t="shared" si="3"/>
        <v>0.8550279329608939</v>
      </c>
    </row>
    <row r="33" spans="1:6" ht="12.75">
      <c r="A33" s="3">
        <f t="shared" si="0"/>
        <v>1945</v>
      </c>
      <c r="B33" s="4">
        <v>2926</v>
      </c>
      <c r="C33" s="4">
        <v>10752</v>
      </c>
      <c r="D33" s="4">
        <f t="shared" si="1"/>
        <v>13678</v>
      </c>
      <c r="E33" s="6">
        <f t="shared" si="2"/>
        <v>0.21392016376663256</v>
      </c>
      <c r="F33" s="6">
        <f t="shared" si="3"/>
        <v>0.7860798362333674</v>
      </c>
    </row>
    <row r="34" spans="1:6" ht="12.75">
      <c r="A34" s="3">
        <f t="shared" si="0"/>
        <v>1946</v>
      </c>
      <c r="B34" s="4">
        <v>1702</v>
      </c>
      <c r="C34" s="4">
        <v>14436</v>
      </c>
      <c r="D34" s="4">
        <f t="shared" si="1"/>
        <v>16138</v>
      </c>
      <c r="E34" s="6">
        <f t="shared" si="2"/>
        <v>0.10546536125913991</v>
      </c>
      <c r="F34" s="6">
        <f t="shared" si="3"/>
        <v>0.89453463874086</v>
      </c>
    </row>
    <row r="35" spans="1:6" ht="13.5" thickBot="1">
      <c r="A35" s="7">
        <f t="shared" si="0"/>
        <v>1947</v>
      </c>
      <c r="B35" s="8">
        <v>558</v>
      </c>
      <c r="C35" s="8">
        <v>13638</v>
      </c>
      <c r="D35" s="8">
        <f t="shared" si="1"/>
        <v>14196</v>
      </c>
      <c r="E35" s="9">
        <f t="shared" si="2"/>
        <v>0.03930684699915469</v>
      </c>
      <c r="F35" s="9">
        <f t="shared" si="3"/>
        <v>0.9606931530008453</v>
      </c>
    </row>
    <row r="36" spans="1:6" ht="13.5" thickBot="1">
      <c r="A36" s="10" t="s">
        <v>16</v>
      </c>
      <c r="B36" s="11">
        <f>SUM(B3:B35)</f>
        <v>88532</v>
      </c>
      <c r="C36" s="11">
        <f>SUM(C3:C35)</f>
        <v>659871</v>
      </c>
      <c r="D36" s="12">
        <f>SUM(D3:D35)</f>
        <v>748403</v>
      </c>
      <c r="E36" s="13">
        <f t="shared" si="2"/>
        <v>0.1182945552062191</v>
      </c>
      <c r="F36" s="14">
        <f t="shared" si="3"/>
        <v>0.8817054447937809</v>
      </c>
    </row>
    <row r="37" spans="1:6" ht="12.75">
      <c r="A37" s="15">
        <v>1948</v>
      </c>
      <c r="B37" s="15">
        <v>147</v>
      </c>
      <c r="C37" s="15">
        <v>2364</v>
      </c>
      <c r="D37" s="15">
        <f>C37+B37</f>
        <v>2511</v>
      </c>
      <c r="E37" s="16"/>
      <c r="F37" s="16"/>
    </row>
    <row r="38" spans="1:6" ht="12.75">
      <c r="A38" s="17" t="s">
        <v>19</v>
      </c>
      <c r="B38" s="17">
        <f>B37*4</f>
        <v>588</v>
      </c>
      <c r="C38" s="17">
        <f>C37*4</f>
        <v>9456</v>
      </c>
      <c r="D38" s="17">
        <f>C38+B38</f>
        <v>10044</v>
      </c>
      <c r="E38" s="16"/>
      <c r="F38" s="16"/>
    </row>
    <row r="39" spans="1:6" ht="12.75">
      <c r="A39" s="4">
        <v>1949</v>
      </c>
      <c r="B39" s="4"/>
      <c r="C39" s="4"/>
      <c r="D39" s="4">
        <v>43140</v>
      </c>
      <c r="E39" s="16"/>
      <c r="F39" s="16"/>
    </row>
    <row r="40" spans="1:6" ht="13.5" thickBot="1">
      <c r="A40" s="8" t="s">
        <v>17</v>
      </c>
      <c r="B40" s="8"/>
      <c r="C40" s="8"/>
      <c r="D40" s="8">
        <v>44661</v>
      </c>
      <c r="E40" s="16"/>
      <c r="F40" s="16"/>
    </row>
    <row r="41" spans="1:6" ht="14.25" thickBot="1" thickTop="1">
      <c r="A41" s="18" t="s">
        <v>18</v>
      </c>
      <c r="B41" s="19">
        <f>SUM(B36:B40)</f>
        <v>89267</v>
      </c>
      <c r="C41" s="19">
        <f>SUM(C36:C40)</f>
        <v>671691</v>
      </c>
      <c r="D41" s="20">
        <f>SUM(D36:D40)</f>
        <v>848759</v>
      </c>
      <c r="E41" s="16"/>
      <c r="F41" s="16"/>
    </row>
    <row r="42" ht="13.5" thickTop="1"/>
    <row r="44" ht="12.75">
      <c r="A44" s="1" t="s">
        <v>0</v>
      </c>
    </row>
    <row r="45" ht="12.75">
      <c r="A45" s="1" t="s">
        <v>1</v>
      </c>
    </row>
    <row r="46" ht="12.75">
      <c r="A46" s="1" t="s">
        <v>2</v>
      </c>
    </row>
    <row r="47" spans="1:5" ht="12.75">
      <c r="A47" s="1" t="s">
        <v>3</v>
      </c>
      <c r="D47" t="s">
        <v>4</v>
      </c>
      <c r="E47" t="s">
        <v>5</v>
      </c>
    </row>
    <row r="48" spans="1:5" ht="12.75">
      <c r="A48" s="1" t="s">
        <v>6</v>
      </c>
      <c r="E48" t="s">
        <v>7</v>
      </c>
    </row>
    <row r="49" ht="12.75">
      <c r="A49" s="1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 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chenriot</dc:creator>
  <cp:keywords/>
  <dc:description/>
  <cp:lastModifiedBy>chenriot</cp:lastModifiedBy>
  <dcterms:created xsi:type="dcterms:W3CDTF">2008-12-05T16:27:05Z</dcterms:created>
  <dcterms:modified xsi:type="dcterms:W3CDTF">2009-01-26T09:59:23Z</dcterms:modified>
  <cp:category/>
  <cp:version/>
  <cp:contentType/>
  <cp:contentStatus/>
</cp:coreProperties>
</file>